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ru365edu-my.sharepoint.com/personal/kristine_hoffman_sru_edu/Documents/Desktop/"/>
    </mc:Choice>
  </mc:AlternateContent>
  <xr:revisionPtr revIDLastSave="0" documentId="8_{6074EE85-673A-43F0-8236-26D6E971F84C}" xr6:coauthVersionLast="36" xr6:coauthVersionMax="36" xr10:uidLastSave="{00000000-0000-0000-0000-000000000000}"/>
  <bookViews>
    <workbookView xWindow="120" yWindow="120" windowWidth="19035" windowHeight="11760" xr2:uid="{00000000-000D-0000-FFFF-FFFF00000000}"/>
  </bookViews>
  <sheets>
    <sheet name="Subsistence Worksheet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I22" i="1" l="1"/>
  <c r="A22" i="1"/>
  <c r="I18" i="1"/>
  <c r="I29" i="1"/>
  <c r="I28" i="1"/>
  <c r="I27" i="1"/>
  <c r="I24" i="1" l="1"/>
  <c r="I32" i="1" s="1"/>
  <c r="I30" i="1"/>
</calcChain>
</file>

<file path=xl/sharedStrings.xml><?xml version="1.0" encoding="utf-8"?>
<sst xmlns="http://schemas.openxmlformats.org/spreadsheetml/2006/main" count="29" uniqueCount="29">
  <si>
    <t>Subsistence Worksheet</t>
  </si>
  <si>
    <t>number of full 24 hour periods traveled</t>
  </si>
  <si>
    <t>overnight subsistence total</t>
  </si>
  <si>
    <t>SUBSISTENCE SUBTOTAL</t>
  </si>
  <si>
    <t>time spent beyond 24 hours</t>
  </si>
  <si>
    <t>breakfasts provided (21% reduction)</t>
  </si>
  <si>
    <t>lunches provided (21% reduction)</t>
  </si>
  <si>
    <t>dinners provided (58% reduction)</t>
  </si>
  <si>
    <t>total reduction for meals</t>
  </si>
  <si>
    <t>This is not a flat rate allowance and employees should not claim more than was actually spent.</t>
  </si>
  <si>
    <t>subsistence rate</t>
  </si>
  <si>
    <t>TOTAL SUBSISTENCE REQUESTED TO ENTER ON TRAVEL REQUEST</t>
  </si>
  <si>
    <t>Click to access travel webpage for additional information</t>
  </si>
  <si>
    <t>ADDITIONAL SUBSISTENCE FOR TIME OVER 24 HOURS (Hours)</t>
  </si>
  <si>
    <t>OVERNIGHT SUBSISTENCE CALCULATOR (Days)</t>
  </si>
  <si>
    <t>REDUCTION FOR MEALS PROVIDED</t>
  </si>
  <si>
    <t>Philadelphia</t>
  </si>
  <si>
    <t>State College</t>
  </si>
  <si>
    <t>Harrisburg</t>
  </si>
  <si>
    <t>U.S. Per Diem Rates</t>
  </si>
  <si>
    <t>additional hours</t>
  </si>
  <si>
    <t>percentage of subsistence</t>
  </si>
  <si>
    <t>No Subsistence</t>
  </si>
  <si>
    <t>less than 3 hours beyond 24 hour period (0%)</t>
  </si>
  <si>
    <t>3 hours to less than 6 hours beyond 24 hour period (25%)</t>
  </si>
  <si>
    <t>Hours</t>
  </si>
  <si>
    <t>Directions</t>
  </si>
  <si>
    <t>6 hours to less than 15 hours beyond 24 hour period (62.5%)</t>
  </si>
  <si>
    <t>15 hours to 24 hours beyond 24 hour period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</si>
</sst>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2" fillId="3" borderId="4" xfId="2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3" fillId="0" borderId="8" xfId="0" applyFont="1" applyBorder="1" applyProtection="1"/>
    <xf numFmtId="164" fontId="2" fillId="3" borderId="1" xfId="2" applyNumberFormat="1" applyBorder="1" applyAlignment="1" applyProtection="1">
      <protection locked="0"/>
    </xf>
    <xf numFmtId="2" fontId="2" fillId="3" borderId="1" xfId="2" applyNumberFormat="1" applyBorder="1" applyAlignment="1" applyProtection="1">
      <protection locked="0"/>
    </xf>
    <xf numFmtId="0" fontId="2" fillId="3" borderId="1" xfId="2" applyBorder="1" applyProtection="1"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Border="1" applyProtection="1"/>
    <xf numFmtId="9" fontId="0" fillId="0" borderId="0" xfId="4" applyFont="1"/>
    <xf numFmtId="165" fontId="0" fillId="0" borderId="0" xfId="4" applyNumberFormat="1" applyFont="1"/>
    <xf numFmtId="164" fontId="1" fillId="2" borderId="2" xfId="1" applyNumberFormat="1" applyBorder="1" applyProtection="1">
      <protection hidden="1"/>
    </xf>
    <xf numFmtId="164" fontId="1" fillId="2" borderId="2" xfId="1" applyNumberFormat="1" applyBorder="1" applyAlignment="1" applyProtection="1">
      <alignment horizontal="right"/>
      <protection hidden="1"/>
    </xf>
    <xf numFmtId="164" fontId="1" fillId="2" borderId="3" xfId="1" applyNumberFormat="1" applyBorder="1" applyProtection="1">
      <protection hidden="1"/>
    </xf>
    <xf numFmtId="0" fontId="0" fillId="0" borderId="8" xfId="0" applyBorder="1" applyAlignment="1" applyProtection="1">
      <alignment horizontal="left"/>
      <protection hidden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5" fillId="0" borderId="8" xfId="3" applyBorder="1" applyAlignment="1" applyProtection="1">
      <alignment horizontal="left" vertical="top"/>
    </xf>
    <xf numFmtId="0" fontId="5" fillId="0" borderId="0" xfId="3" applyBorder="1" applyAlignment="1" applyProtection="1">
      <alignment horizontal="left" vertical="top"/>
    </xf>
    <xf numFmtId="0" fontId="5" fillId="0" borderId="8" xfId="3" applyBorder="1" applyAlignment="1" applyProtection="1">
      <alignment horizontal="left"/>
    </xf>
    <xf numFmtId="0" fontId="5" fillId="0" borderId="0" xfId="3" applyBorder="1" applyAlignment="1" applyProtection="1">
      <alignment horizontal="left"/>
    </xf>
  </cellXfs>
  <cellStyles count="5">
    <cellStyle name="Good" xfId="1" builtinId="26"/>
    <cellStyle name="Hyperlink" xfId="3" builtinId="8"/>
    <cellStyle name="Normal" xfId="0" builtinId="0"/>
    <cellStyle name="Output" xfId="2" builtinId="21"/>
    <cellStyle name="Percent" xfId="4" builtinId="5"/>
  </cellStyles>
  <dxfs count="1"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19050</xdr:rowOff>
    </xdr:from>
    <xdr:to>
      <xdr:col>4</xdr:col>
      <xdr:colOff>0</xdr:colOff>
      <xdr:row>4</xdr:row>
      <xdr:rowOff>179070</xdr:rowOff>
    </xdr:to>
    <xdr:pic>
      <xdr:nvPicPr>
        <xdr:cNvPr id="2" name="Picture 11" descr="http://www.studyworkimmigrate.com/uploads/slippery_rock_university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52475" y="19050"/>
          <a:ext cx="201930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ontent/104877?utm_source=OGP&amp;utm_medium=print-radio&amp;utm_term=portal/category/21287&amp;utm_campaign=shortcuts" TargetMode="External"/><Relationship Id="rId1" Type="http://schemas.openxmlformats.org/officeDocument/2006/relationships/hyperlink" Target="http://www.sru.edu/financeandadministrativeaffairs/travel/Pages/Index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8"/>
  <sheetViews>
    <sheetView showGridLines="0" tabSelected="1" view="pageLayout" topLeftCell="A4" zoomScaleNormal="100" workbookViewId="0">
      <selection activeCell="D15" sqref="D15"/>
    </sheetView>
  </sheetViews>
  <sheetFormatPr defaultColWidth="0" defaultRowHeight="15" zeroHeight="1" x14ac:dyDescent="0.25"/>
  <cols>
    <col min="1" max="1" width="11.140625" style="1" customWidth="1"/>
    <col min="2" max="4" width="9.140625" style="1" customWidth="1"/>
    <col min="5" max="5" width="10.140625" style="1" customWidth="1"/>
    <col min="6" max="8" width="9.140625" style="1" customWidth="1"/>
    <col min="9" max="9" width="13.5703125" style="1" customWidth="1"/>
    <col min="10" max="16383" width="9.140625" style="1" hidden="1"/>
    <col min="16384" max="16384" width="0.140625" style="1" customWidth="1"/>
  </cols>
  <sheetData>
    <row r="1" spans="1:9" x14ac:dyDescent="0.25"/>
    <row r="2" spans="1:9" x14ac:dyDescent="0.25">
      <c r="A2" s="3"/>
      <c r="B2" s="4"/>
      <c r="C2" s="4"/>
      <c r="D2" s="4"/>
      <c r="E2" s="4"/>
      <c r="F2" s="25" t="s">
        <v>0</v>
      </c>
      <c r="G2" s="25"/>
      <c r="H2" s="25"/>
      <c r="I2" s="26"/>
    </row>
    <row r="3" spans="1:9" x14ac:dyDescent="0.25">
      <c r="A3" s="5"/>
      <c r="B3" s="6"/>
      <c r="C3" s="6"/>
      <c r="D3" s="6"/>
      <c r="E3" s="6"/>
      <c r="F3" s="27"/>
      <c r="G3" s="27"/>
      <c r="H3" s="27"/>
      <c r="I3" s="28"/>
    </row>
    <row r="4" spans="1:9" x14ac:dyDescent="0.25">
      <c r="A4" s="5"/>
      <c r="B4" s="6"/>
      <c r="C4" s="6"/>
      <c r="D4" s="6"/>
      <c r="E4" s="6"/>
      <c r="F4" s="27"/>
      <c r="G4" s="27"/>
      <c r="H4" s="27"/>
      <c r="I4" s="28"/>
    </row>
    <row r="5" spans="1:9" x14ac:dyDescent="0.25">
      <c r="A5" s="12"/>
      <c r="B5" s="13"/>
      <c r="C5" s="13"/>
      <c r="D5" s="13"/>
      <c r="E5" s="13"/>
      <c r="F5" s="29"/>
      <c r="G5" s="29"/>
      <c r="H5" s="29"/>
      <c r="I5" s="30"/>
    </row>
    <row r="6" spans="1:9" x14ac:dyDescent="0.25">
      <c r="A6" s="33" t="s">
        <v>12</v>
      </c>
      <c r="B6" s="34"/>
      <c r="C6" s="34"/>
      <c r="D6" s="34"/>
      <c r="E6" s="34"/>
      <c r="F6" s="4"/>
      <c r="G6" s="4"/>
      <c r="H6" s="4"/>
      <c r="I6" s="15"/>
    </row>
    <row r="7" spans="1:9" x14ac:dyDescent="0.25">
      <c r="A7" s="5" t="s">
        <v>9</v>
      </c>
      <c r="B7" s="6"/>
      <c r="C7" s="6"/>
      <c r="D7" s="6"/>
      <c r="E7" s="6"/>
      <c r="F7" s="6"/>
      <c r="G7" s="6"/>
      <c r="H7" s="6"/>
      <c r="I7" s="7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x14ac:dyDescent="0.25">
      <c r="A9" s="31"/>
      <c r="B9" s="32"/>
      <c r="C9" s="32"/>
      <c r="D9" s="32"/>
      <c r="E9" s="32"/>
      <c r="F9" s="6"/>
      <c r="G9" s="6"/>
      <c r="H9" s="6"/>
      <c r="I9" s="7"/>
    </row>
    <row r="10" spans="1:9" x14ac:dyDescent="0.25">
      <c r="A10" s="8" t="s">
        <v>14</v>
      </c>
      <c r="B10" s="6"/>
      <c r="C10" s="6"/>
      <c r="D10" s="6"/>
      <c r="E10" s="6"/>
      <c r="F10" s="6"/>
      <c r="G10" s="6"/>
      <c r="H10" s="6"/>
      <c r="I10" s="7"/>
    </row>
    <row r="11" spans="1:9" x14ac:dyDescent="0.25">
      <c r="A11" s="5" t="s">
        <v>10</v>
      </c>
      <c r="B11" s="6"/>
      <c r="C11" s="6"/>
      <c r="D11" s="6"/>
      <c r="E11" s="6"/>
      <c r="F11" s="6"/>
      <c r="G11" s="6"/>
      <c r="H11" s="9"/>
      <c r="I11" s="7"/>
    </row>
    <row r="12" spans="1:9" x14ac:dyDescent="0.25">
      <c r="A12" s="5"/>
      <c r="B12" s="1" t="s">
        <v>18</v>
      </c>
      <c r="D12" s="17">
        <v>64</v>
      </c>
      <c r="I12" s="7"/>
    </row>
    <row r="13" spans="1:9" x14ac:dyDescent="0.25">
      <c r="A13" s="5"/>
      <c r="B13" s="6" t="s">
        <v>16</v>
      </c>
      <c r="C13" s="6"/>
      <c r="D13" s="18">
        <v>79</v>
      </c>
      <c r="I13" s="7"/>
    </row>
    <row r="14" spans="1:9" x14ac:dyDescent="0.25">
      <c r="A14" s="5"/>
      <c r="B14" s="1" t="s">
        <v>17</v>
      </c>
      <c r="D14" s="17">
        <v>69</v>
      </c>
      <c r="E14" s="6"/>
      <c r="F14" s="6"/>
      <c r="G14" s="6"/>
      <c r="H14" s="6"/>
      <c r="I14" s="7"/>
    </row>
    <row r="15" spans="1:9" x14ac:dyDescent="0.25">
      <c r="A15" s="35" t="s">
        <v>19</v>
      </c>
      <c r="B15" s="36"/>
      <c r="I15" s="7"/>
    </row>
    <row r="16" spans="1:9" x14ac:dyDescent="0.25">
      <c r="A16" s="5"/>
      <c r="I16" s="7"/>
    </row>
    <row r="17" spans="1:9" x14ac:dyDescent="0.25">
      <c r="A17" s="5" t="s">
        <v>1</v>
      </c>
      <c r="B17" s="6"/>
      <c r="C17" s="6"/>
      <c r="D17" s="6"/>
      <c r="E17" s="6"/>
      <c r="F17" s="6"/>
      <c r="G17" s="6"/>
      <c r="H17" s="10"/>
      <c r="I17" s="7"/>
    </row>
    <row r="18" spans="1:9" x14ac:dyDescent="0.25">
      <c r="A18" s="5" t="s">
        <v>2</v>
      </c>
      <c r="B18" s="6"/>
      <c r="C18" s="6"/>
      <c r="D18" s="6"/>
      <c r="E18" s="6"/>
      <c r="F18" s="6"/>
      <c r="G18" s="6"/>
      <c r="H18" s="6"/>
      <c r="I18" s="21">
        <f>H11*H17</f>
        <v>0</v>
      </c>
    </row>
    <row r="19" spans="1:9" x14ac:dyDescent="0.25">
      <c r="A19" s="5"/>
      <c r="I19" s="7"/>
    </row>
    <row r="20" spans="1:9" x14ac:dyDescent="0.25">
      <c r="A20" s="8" t="s">
        <v>13</v>
      </c>
      <c r="B20" s="6"/>
      <c r="C20" s="6"/>
      <c r="D20" s="6"/>
      <c r="E20" s="6"/>
      <c r="F20" s="6"/>
      <c r="G20" s="6"/>
      <c r="H20" s="6"/>
      <c r="I20" s="7"/>
    </row>
    <row r="21" spans="1:9" x14ac:dyDescent="0.25">
      <c r="A21" s="5" t="s">
        <v>4</v>
      </c>
      <c r="B21" s="6"/>
      <c r="C21" s="6"/>
      <c r="D21" s="6"/>
      <c r="E21" s="6"/>
      <c r="F21" s="6"/>
      <c r="G21" s="6"/>
      <c r="H21" s="11"/>
      <c r="I21" s="7"/>
    </row>
    <row r="22" spans="1:9" x14ac:dyDescent="0.25">
      <c r="A22" s="24" t="str">
        <f>VLOOKUP(H21,Sheet1!D2:E5,2,TRUE)</f>
        <v>less than 3 hours beyond 24 hour period (0%)</v>
      </c>
      <c r="B22" s="16"/>
      <c r="C22" s="16"/>
      <c r="D22" s="16"/>
      <c r="E22" s="16"/>
      <c r="F22" s="6"/>
      <c r="G22" s="6"/>
      <c r="I22" s="22" t="str">
        <f>IF(H21&lt;3,"No Subsistence",(VLOOKUP(H21,Sheet1!A2:B5,2,TRUE)*H11))</f>
        <v>No Subsistence</v>
      </c>
    </row>
    <row r="23" spans="1:9" x14ac:dyDescent="0.25">
      <c r="A23" s="5"/>
      <c r="B23" s="6"/>
      <c r="C23" s="6"/>
      <c r="D23" s="6"/>
      <c r="E23" s="6"/>
      <c r="F23" s="6"/>
      <c r="G23" s="6"/>
      <c r="H23" s="6"/>
      <c r="I23" s="7"/>
    </row>
    <row r="24" spans="1:9" x14ac:dyDescent="0.25">
      <c r="A24" s="8" t="s">
        <v>3</v>
      </c>
      <c r="B24" s="6"/>
      <c r="C24" s="6"/>
      <c r="D24" s="6"/>
      <c r="E24" s="6"/>
      <c r="F24" s="6"/>
      <c r="G24" s="6"/>
      <c r="H24" s="6"/>
      <c r="I24" s="21">
        <f>SUM(I18,I22)</f>
        <v>0</v>
      </c>
    </row>
    <row r="25" spans="1:9" x14ac:dyDescent="0.25">
      <c r="A25" s="5"/>
      <c r="B25" s="6"/>
      <c r="C25" s="6"/>
      <c r="D25" s="6"/>
      <c r="E25" s="6"/>
      <c r="F25" s="6"/>
      <c r="G25" s="6"/>
      <c r="H25" s="6"/>
      <c r="I25" s="7"/>
    </row>
    <row r="26" spans="1:9" x14ac:dyDescent="0.25">
      <c r="A26" s="8" t="s">
        <v>15</v>
      </c>
      <c r="B26" s="6"/>
      <c r="C26" s="6"/>
      <c r="D26" s="6"/>
      <c r="E26" s="6"/>
      <c r="F26" s="6"/>
      <c r="G26" s="6"/>
      <c r="H26" s="6"/>
      <c r="I26" s="7"/>
    </row>
    <row r="27" spans="1:9" x14ac:dyDescent="0.25">
      <c r="A27" s="5" t="s">
        <v>5</v>
      </c>
      <c r="B27" s="6"/>
      <c r="C27" s="6"/>
      <c r="D27" s="6"/>
      <c r="E27" s="6"/>
      <c r="F27" s="6"/>
      <c r="G27" s="6"/>
      <c r="H27" s="2"/>
      <c r="I27" s="21">
        <f>H27*H11*0.21</f>
        <v>0</v>
      </c>
    </row>
    <row r="28" spans="1:9" x14ac:dyDescent="0.25">
      <c r="A28" s="5" t="s">
        <v>6</v>
      </c>
      <c r="B28" s="6"/>
      <c r="C28" s="6"/>
      <c r="D28" s="6"/>
      <c r="E28" s="6"/>
      <c r="F28" s="6"/>
      <c r="G28" s="6"/>
      <c r="H28" s="2"/>
      <c r="I28" s="21">
        <f>H28*H11*0.21</f>
        <v>0</v>
      </c>
    </row>
    <row r="29" spans="1:9" x14ac:dyDescent="0.25">
      <c r="A29" s="5" t="s">
        <v>7</v>
      </c>
      <c r="B29" s="6"/>
      <c r="C29" s="6"/>
      <c r="D29" s="6"/>
      <c r="E29" s="6"/>
      <c r="F29" s="6"/>
      <c r="G29" s="6"/>
      <c r="H29" s="2"/>
      <c r="I29" s="21">
        <f>H29*H11*0.58</f>
        <v>0</v>
      </c>
    </row>
    <row r="30" spans="1:9" x14ac:dyDescent="0.25">
      <c r="A30" s="5" t="s">
        <v>8</v>
      </c>
      <c r="B30" s="6"/>
      <c r="C30" s="6"/>
      <c r="D30" s="6"/>
      <c r="E30" s="6"/>
      <c r="F30" s="6"/>
      <c r="G30" s="6"/>
      <c r="H30" s="6"/>
      <c r="I30" s="23">
        <f>SUM(I27:I29)</f>
        <v>0</v>
      </c>
    </row>
    <row r="31" spans="1:9" x14ac:dyDescent="0.25">
      <c r="A31" s="5"/>
      <c r="B31" s="6"/>
      <c r="C31" s="6"/>
      <c r="D31" s="6"/>
      <c r="E31" s="6"/>
      <c r="F31" s="6"/>
      <c r="G31" s="6"/>
      <c r="H31" s="6"/>
      <c r="I31" s="7"/>
    </row>
    <row r="32" spans="1:9" x14ac:dyDescent="0.25">
      <c r="A32" s="8" t="s">
        <v>11</v>
      </c>
      <c r="B32" s="6"/>
      <c r="C32" s="6"/>
      <c r="D32" s="6"/>
      <c r="E32" s="6"/>
      <c r="F32" s="6"/>
      <c r="G32" s="6"/>
      <c r="H32" s="6"/>
      <c r="I32" s="21">
        <f>SUM(I24-I30)</f>
        <v>0</v>
      </c>
    </row>
    <row r="33" spans="1:9" x14ac:dyDescent="0.25">
      <c r="A33" s="5"/>
      <c r="I33" s="15"/>
    </row>
    <row r="34" spans="1:9" x14ac:dyDescent="0.25">
      <c r="A34" s="5"/>
      <c r="I34" s="7"/>
    </row>
    <row r="35" spans="1:9" x14ac:dyDescent="0.25">
      <c r="A35" s="5"/>
      <c r="I35" s="7"/>
    </row>
    <row r="36" spans="1:9" x14ac:dyDescent="0.25">
      <c r="A36" s="5"/>
      <c r="I36" s="7"/>
    </row>
    <row r="37" spans="1:9" x14ac:dyDescent="0.25">
      <c r="A37" s="5"/>
      <c r="I37" s="7"/>
    </row>
    <row r="38" spans="1:9" x14ac:dyDescent="0.25">
      <c r="A38" s="5"/>
      <c r="I38" s="7"/>
    </row>
    <row r="39" spans="1:9" x14ac:dyDescent="0.25">
      <c r="A39" s="12"/>
      <c r="B39" s="13"/>
      <c r="C39" s="13"/>
      <c r="D39" s="13"/>
      <c r="E39" s="13"/>
      <c r="F39" s="13"/>
      <c r="G39" s="13"/>
      <c r="H39" s="13"/>
      <c r="I39" s="14"/>
    </row>
    <row r="40" spans="1:9" x14ac:dyDescent="0.25"/>
    <row r="41" spans="1:9" x14ac:dyDescent="0.25"/>
    <row r="42" spans="1:9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</sheetData>
  <sheetProtection sheet="1" objects="1" scenarios="1"/>
  <sortState ref="B12:D14">
    <sortCondition ref="B15"/>
  </sortState>
  <mergeCells count="4">
    <mergeCell ref="F2:I5"/>
    <mergeCell ref="A9:E9"/>
    <mergeCell ref="A6:E6"/>
    <mergeCell ref="A15:B15"/>
  </mergeCells>
  <conditionalFormatting sqref="I22">
    <cfRule type="containsText" dxfId="0" priority="1" operator="containsText" text="No Subsistence">
      <formula>NOT(ISERROR(SEARCH("No Subsistence",I22)))</formula>
    </cfRule>
  </conditionalFormatting>
  <hyperlinks>
    <hyperlink ref="A6" r:id="rId1" xr:uid="{00000000-0004-0000-0000-000000000000}"/>
    <hyperlink ref="A15" r:id="rId2" xr:uid="{00000000-0004-0000-0000-000001000000}"/>
  </hyperlinks>
  <pageMargins left="0.7" right="0.7" top="0.75" bottom="0.75" header="0.3" footer="0.3"/>
  <pageSetup orientation="portrait" r:id="rId3"/>
  <headerFooter>
    <oddFooter>&amp;RRevised February 25, 2014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C12" sqref="C12"/>
    </sheetView>
  </sheetViews>
  <sheetFormatPr defaultRowHeight="15" x14ac:dyDescent="0.25"/>
  <cols>
    <col min="1" max="1" width="15.5703125" bestFit="1" customWidth="1"/>
    <col min="2" max="2" width="24.5703125" bestFit="1" customWidth="1"/>
    <col min="5" max="5" width="52.140625" bestFit="1" customWidth="1"/>
  </cols>
  <sheetData>
    <row r="1" spans="1:5" x14ac:dyDescent="0.25">
      <c r="A1" t="s">
        <v>20</v>
      </c>
      <c r="B1" t="s">
        <v>21</v>
      </c>
      <c r="D1" t="s">
        <v>25</v>
      </c>
      <c r="E1" t="s">
        <v>26</v>
      </c>
    </row>
    <row r="2" spans="1:5" x14ac:dyDescent="0.25">
      <c r="A2">
        <v>0</v>
      </c>
      <c r="B2" t="s">
        <v>22</v>
      </c>
      <c r="D2">
        <v>0</v>
      </c>
      <c r="E2" t="s">
        <v>23</v>
      </c>
    </row>
    <row r="3" spans="1:5" x14ac:dyDescent="0.25">
      <c r="A3">
        <v>3</v>
      </c>
      <c r="B3" s="19">
        <v>0.25</v>
      </c>
      <c r="D3">
        <v>3</v>
      </c>
      <c r="E3" t="s">
        <v>24</v>
      </c>
    </row>
    <row r="4" spans="1:5" x14ac:dyDescent="0.25">
      <c r="A4">
        <v>6</v>
      </c>
      <c r="B4" s="20">
        <v>0.625</v>
      </c>
      <c r="D4">
        <v>6</v>
      </c>
      <c r="E4" t="s">
        <v>27</v>
      </c>
    </row>
    <row r="5" spans="1:5" x14ac:dyDescent="0.25">
      <c r="A5">
        <v>15</v>
      </c>
      <c r="B5" s="19">
        <v>1</v>
      </c>
      <c r="D5">
        <v>15</v>
      </c>
      <c r="E5" t="s">
        <v>28</v>
      </c>
    </row>
    <row r="6" spans="1:5" x14ac:dyDescent="0.25">
      <c r="B6" s="19"/>
    </row>
    <row r="7" spans="1:5" x14ac:dyDescent="0.25">
      <c r="B7" s="19"/>
    </row>
    <row r="8" spans="1:5" x14ac:dyDescent="0.25">
      <c r="B8" s="20"/>
    </row>
    <row r="9" spans="1:5" x14ac:dyDescent="0.25">
      <c r="B9" s="20"/>
    </row>
    <row r="10" spans="1:5" x14ac:dyDescent="0.25">
      <c r="B10" s="20"/>
    </row>
    <row r="11" spans="1:5" x14ac:dyDescent="0.25">
      <c r="B11" s="20"/>
    </row>
    <row r="12" spans="1:5" x14ac:dyDescent="0.25">
      <c r="B12" s="20"/>
    </row>
    <row r="13" spans="1:5" x14ac:dyDescent="0.25">
      <c r="B13" s="20"/>
    </row>
    <row r="14" spans="1:5" x14ac:dyDescent="0.25">
      <c r="B14" s="20"/>
    </row>
    <row r="15" spans="1:5" x14ac:dyDescent="0.25">
      <c r="B15" s="20"/>
    </row>
    <row r="16" spans="1:5" x14ac:dyDescent="0.25">
      <c r="B16" s="20"/>
    </row>
    <row r="17" spans="2:2" x14ac:dyDescent="0.25">
      <c r="B17" s="19"/>
    </row>
    <row r="18" spans="2:2" x14ac:dyDescent="0.25">
      <c r="B18" s="19"/>
    </row>
    <row r="19" spans="2:2" x14ac:dyDescent="0.25">
      <c r="B19" s="19"/>
    </row>
    <row r="20" spans="2:2" x14ac:dyDescent="0.25">
      <c r="B20" s="19"/>
    </row>
    <row r="21" spans="2:2" x14ac:dyDescent="0.25">
      <c r="B21" s="19"/>
    </row>
    <row r="22" spans="2:2" x14ac:dyDescent="0.25">
      <c r="B22" s="19"/>
    </row>
    <row r="23" spans="2:2" x14ac:dyDescent="0.25">
      <c r="B23" s="19"/>
    </row>
    <row r="24" spans="2:2" x14ac:dyDescent="0.25">
      <c r="B24" s="19"/>
    </row>
    <row r="25" spans="2:2" x14ac:dyDescent="0.25">
      <c r="B25" s="19"/>
    </row>
    <row r="26" spans="2:2" x14ac:dyDescent="0.25">
      <c r="B26" s="19"/>
    </row>
  </sheetData>
  <sheetProtection password="ED84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8ECF0A2B16445926E43842CB375F6" ma:contentTypeVersion="11" ma:contentTypeDescription="Create a new document." ma:contentTypeScope="" ma:versionID="aac2be8bc41973f6bfb88ca938a65ed5">
  <xsd:schema xmlns:xsd="http://www.w3.org/2001/XMLSchema" xmlns:xs="http://www.w3.org/2001/XMLSchema" xmlns:p="http://schemas.microsoft.com/office/2006/metadata/properties" xmlns:ns3="a2b33826-82ff-49a3-9a26-8fe4c7dbbdb2" xmlns:ns4="04bb4501-5dcc-4856-bafe-60ba0897dd95" targetNamespace="http://schemas.microsoft.com/office/2006/metadata/properties" ma:root="true" ma:fieldsID="fedd9ed352d184b2bb34d349036622b2" ns3:_="" ns4:_="">
    <xsd:import namespace="a2b33826-82ff-49a3-9a26-8fe4c7dbbdb2"/>
    <xsd:import namespace="04bb4501-5dcc-4856-bafe-60ba0897dd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33826-82ff-49a3-9a26-8fe4c7dbb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b4501-5dcc-4856-bafe-60ba0897d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C7267-F964-4BC9-A65E-A19053572EE7}">
  <ds:schemaRefs>
    <ds:schemaRef ds:uri="http://schemas.microsoft.com/office/2006/documentManagement/types"/>
    <ds:schemaRef ds:uri="http://schemas.microsoft.com/office/infopath/2007/PartnerControls"/>
    <ds:schemaRef ds:uri="04bb4501-5dcc-4856-bafe-60ba0897dd95"/>
    <ds:schemaRef ds:uri="a2b33826-82ff-49a3-9a26-8fe4c7dbbdb2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050CEB-548A-4D06-9200-6BC63538AF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88DB3F-6C2C-417B-BB43-D1E949325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33826-82ff-49a3-9a26-8fe4c7dbbdb2"/>
    <ds:schemaRef ds:uri="04bb4501-5dcc-4856-bafe-60ba0897d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Subsistence Worksheet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Hoffman, Kristine S.</dc:creator>
  <cp:lastModifiedBy>Hoffman, Kristine S.</cp:lastModifiedBy>
  <cp:lastPrinted>2019-07-10T20:22:07Z</cp:lastPrinted>
  <dcterms:created xsi:type="dcterms:W3CDTF">2013-05-22T14:13:23Z</dcterms:created>
  <dcterms:modified xsi:type="dcterms:W3CDTF">2022-10-27T17:34:56Z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0x010100D9E8ECF0A2B16445926E43842CB375F6</vt:lpwstr>
  </property>
</Properties>
</file>